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https://relief-my.sharepoint.com/personal/buram_abdulrahman_ri_org/Documents/Desktop/"/>
    </mc:Choice>
  </mc:AlternateContent>
  <xr:revisionPtr revIDLastSave="3" documentId="8_{85149451-8228-42C9-8390-BF2C3ABBCC6F}" xr6:coauthVersionLast="47" xr6:coauthVersionMax="47" xr10:uidLastSave="{360BF123-5F59-448A-952E-FDCE1C189E1D}"/>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6" i="1" l="1"/>
  <c r="F58" i="1"/>
  <c r="F57" i="1"/>
  <c r="F55" i="1" l="1"/>
  <c r="F52" i="1"/>
  <c r="F49" i="1"/>
  <c r="F46" i="1"/>
  <c r="F43" i="1"/>
  <c r="F40" i="1"/>
  <c r="F35" i="1"/>
  <c r="F34" i="1"/>
  <c r="F31" i="1"/>
  <c r="F32" i="1" s="1"/>
  <c r="F28" i="1"/>
  <c r="F29" i="1" s="1"/>
  <c r="F25" i="1"/>
  <c r="F20" i="1"/>
  <c r="F21" i="1"/>
  <c r="F19" i="1"/>
  <c r="F15" i="1"/>
  <c r="F16" i="1"/>
  <c r="F14" i="1"/>
  <c r="F11" i="1"/>
  <c r="F10" i="1"/>
  <c r="F9" i="1"/>
  <c r="F17" i="1" l="1"/>
  <c r="F44" i="1"/>
  <c r="F50" i="1"/>
  <c r="F12" i="1"/>
  <c r="F22" i="1"/>
  <c r="F26" i="1"/>
  <c r="F36" i="1"/>
  <c r="F47" i="1"/>
  <c r="F53" i="1"/>
</calcChain>
</file>

<file path=xl/sharedStrings.xml><?xml version="1.0" encoding="utf-8"?>
<sst xmlns="http://schemas.openxmlformats.org/spreadsheetml/2006/main" count="86" uniqueCount="68">
  <si>
    <t>No.</t>
  </si>
  <si>
    <t xml:space="preserve">Description </t>
  </si>
  <si>
    <t xml:space="preserve">Unit </t>
  </si>
  <si>
    <t>Qty</t>
  </si>
  <si>
    <t>No</t>
  </si>
  <si>
    <t>job</t>
  </si>
  <si>
    <t>Relief International - North  State</t>
  </si>
  <si>
    <t>A- Sub-structure</t>
  </si>
  <si>
    <t>1- Excavation &amp; Earth Work</t>
  </si>
  <si>
    <t>Cart away surplus excavated material for an average distance of 100m away from the site</t>
  </si>
  <si>
    <t>Sub-Total (A-Sub-structure)</t>
  </si>
  <si>
    <t>2- Masonry Work</t>
  </si>
  <si>
    <t>Sub-Total (Masonry)</t>
  </si>
  <si>
    <t>3- Concrete Work</t>
  </si>
  <si>
    <t>m2</t>
  </si>
  <si>
    <t>Sub-Total (Concrete Work)</t>
  </si>
  <si>
    <t>B- Super-Structure</t>
  </si>
  <si>
    <t>1- Concrete Work</t>
  </si>
  <si>
    <t>Sub-Total (Super-Structure Concrete)</t>
  </si>
  <si>
    <t>2-brick Work</t>
  </si>
  <si>
    <t>Sub-Total (Block Work)</t>
  </si>
  <si>
    <t>3- Roofing</t>
  </si>
  <si>
    <t>Sub-Total (Roofing)</t>
  </si>
  <si>
    <t>4- Doors and Windows</t>
  </si>
  <si>
    <t xml:space="preserve">Supply materials ,and  Fix 700 x 1700 mm steel door </t>
  </si>
  <si>
    <t>Supply materials and Fix 30 x 40 mm steel Louvers with internal insect screen</t>
  </si>
  <si>
    <t>Sub-Total (Doors &amp; Windows)</t>
  </si>
  <si>
    <t>5- Finishing</t>
  </si>
  <si>
    <t>Sub-Total (Finishing)</t>
  </si>
  <si>
    <t>6- Electrical Installation</t>
  </si>
  <si>
    <t>Supply materials , and casting Install required electrical installation</t>
  </si>
  <si>
    <t>Sub-Total (Miscellaneous)</t>
  </si>
  <si>
    <t xml:space="preserve">supply &amp; install stone paving around building as dimensions shown in drawing </t>
  </si>
  <si>
    <t>Sub-Total ( paving )</t>
  </si>
  <si>
    <t>m3</t>
  </si>
  <si>
    <t>Plastering works</t>
  </si>
  <si>
    <t>Provide materials and apply prime coat, putty and 2 coats plastic emulsion paint  to be finished with matte oil paint for internal walls, for external plastered surfaces 3 coats of emulsion paint</t>
  </si>
  <si>
    <t> Painting works</t>
  </si>
  <si>
    <t>Provide &amp; apply 20 mm thick cement/sand plaster (1:6) Prices of plastering works shall include supply of all materials, galvanized angles (for exposed edges), galvanized mesh (between wall and Concrete) mixing, scaffolds, curing, workmanship &amp; tools and anything else needed, all acording to drawings, specifications, conditions, and directed instructions by the enginee or his</t>
  </si>
  <si>
    <t>Provide and apply plastering to internal &amp; external walls</t>
  </si>
  <si>
    <t>Painting internal walls</t>
  </si>
  <si>
    <r>
      <t xml:space="preserve">  </t>
    </r>
    <r>
      <rPr>
        <b/>
        <sz val="10"/>
        <color rgb="FF000000"/>
        <rFont val="Times New Roman"/>
        <family val="1"/>
      </rPr>
      <t>Location</t>
    </r>
    <r>
      <rPr>
        <sz val="10"/>
        <color rgb="FF000000"/>
        <rFont val="Times New Roman"/>
        <family val="1"/>
      </rPr>
      <t xml:space="preserve"> : North  State</t>
    </r>
  </si>
  <si>
    <r>
      <t>7- stone paving installation</t>
    </r>
    <r>
      <rPr>
        <sz val="10"/>
        <color rgb="FF000000"/>
        <rFont val="Times New Roman"/>
        <family val="1"/>
      </rPr>
      <t xml:space="preserve"> </t>
    </r>
  </si>
  <si>
    <r>
      <t>8- installation of a handwashing</t>
    </r>
    <r>
      <rPr>
        <sz val="10"/>
        <color rgb="FF000000"/>
        <rFont val="Times New Roman"/>
        <family val="1"/>
      </rPr>
      <t xml:space="preserve"> </t>
    </r>
    <r>
      <rPr>
        <b/>
        <sz val="10"/>
        <color rgb="FF000000"/>
        <rFont val="Times New Roman"/>
        <family val="1"/>
      </rPr>
      <t xml:space="preserve">&amp; </t>
    </r>
    <r>
      <rPr>
        <sz val="10"/>
        <color rgb="FF000000"/>
        <rFont val="Times New Roman"/>
        <family val="1"/>
      </rPr>
      <t xml:space="preserve"> </t>
    </r>
    <r>
      <rPr>
        <b/>
        <sz val="10"/>
        <color rgb="FF000000"/>
        <rFont val="Times New Roman"/>
        <family val="1"/>
      </rPr>
      <t>supply/fixing of a plastic tank</t>
    </r>
  </si>
  <si>
    <r>
      <t>supply &amp; installation of a handwashing facility with masonry foundation, external plastering</t>
    </r>
    <r>
      <rPr>
        <b/>
        <sz val="10"/>
        <color rgb="FF000000"/>
        <rFont val="Times New Roman"/>
        <family val="1"/>
      </rPr>
      <t xml:space="preserve"> </t>
    </r>
    <r>
      <rPr>
        <sz val="10"/>
        <color rgb="FF000000"/>
        <rFont val="Times New Roman"/>
        <family val="1"/>
      </rPr>
      <t xml:space="preserve"> supply/fixing of a 100-liter plastic tank with faucet.</t>
    </r>
  </si>
  <si>
    <r>
      <t xml:space="preserve">Sub-Total (  installation of a handwashing &amp; </t>
    </r>
    <r>
      <rPr>
        <sz val="10"/>
        <color rgb="FF000000"/>
        <rFont val="Times New Roman"/>
        <family val="1"/>
      </rPr>
      <t xml:space="preserve"> </t>
    </r>
    <r>
      <rPr>
        <b/>
        <sz val="10"/>
        <color rgb="FF000000"/>
        <rFont val="Times New Roman"/>
        <family val="1"/>
      </rPr>
      <t>plastic tank</t>
    </r>
    <r>
      <rPr>
        <sz val="10"/>
        <color rgb="FF000000"/>
        <rFont val="Times New Roman"/>
        <family val="1"/>
      </rPr>
      <t xml:space="preserve">  </t>
    </r>
    <r>
      <rPr>
        <b/>
        <sz val="10"/>
        <color rgb="FF000000"/>
        <rFont val="Times New Roman"/>
        <family val="1"/>
      </rPr>
      <t xml:space="preserve"> )</t>
    </r>
  </si>
  <si>
    <t>Supply and instal heavy and  good quality  American or steel Zinc corrugated  sheet thickness 0.4mm ,rate shall include all material eg. Steel column ,rafters, purlins ,galvanized steel sheet,thermnal insulation, stiffener , cap, facial, gutter, angles,
cleats, ..Etc &amp; labour &amp; fixing in position as per drawing &amp; specification. Sample must be submited and approved.</t>
  </si>
  <si>
    <t>Supply materials , labor , equipment, tools for install Basaltic or equivalent hard core well rolled, consolidated and blinded with crushed stone for foundation 25 cm hard core</t>
  </si>
  <si>
    <r>
      <t>Bill of Quantity (BOQ)</t>
    </r>
    <r>
      <rPr>
        <sz val="11"/>
        <color rgb="FF000000"/>
        <rFont val="Calibri"/>
        <family val="2"/>
      </rPr>
      <t xml:space="preserve"> </t>
    </r>
    <r>
      <rPr>
        <b/>
        <sz val="18"/>
        <color rgb="FF000000"/>
        <rFont val="Calibri"/>
        <family val="2"/>
      </rPr>
      <t>For VIP Latrine ( 4 Cubicles)</t>
    </r>
  </si>
  <si>
    <r>
      <t xml:space="preserve">Supply materials , labor , equipment, tools for Excavation of pit </t>
    </r>
    <r>
      <rPr>
        <sz val="10"/>
        <color rgb="FF000000"/>
        <rFont val="Calibri"/>
        <family val="2"/>
      </rPr>
      <t xml:space="preserve"> </t>
    </r>
    <r>
      <rPr>
        <sz val="10"/>
        <color rgb="FF000000"/>
        <rFont val="Times New Roman"/>
        <family val="1"/>
      </rPr>
      <t xml:space="preserve">up to 3m depth including rock removal  approved by engineer  &amp; AS per specification </t>
    </r>
  </si>
  <si>
    <t xml:space="preserve">Supply materials , labor , equipment, tools for back fill selected excavated soil Backfilling material shall consist of approved selected soil layers not exceeding 200–300 mm in thicknesslayer shall be compacted to the required density using appropriate mechanical compaction achieve a minimum of 95% (MDD) approved by engineer  &amp; as per specification </t>
  </si>
  <si>
    <t xml:space="preserve">Supply materials , labor , equipment ,tools for 30 cm thick  red brick masonry masonry foundation wall bedded in 1:3 cement sand mortar above ground level as per drawing &amp;  specification </t>
  </si>
  <si>
    <t>Supply all materials, labor, equipment, and tools for casting 10 cm thick lean concrete (C-15), including subgrade preparation, placement, compaction, finishing, and curing</t>
  </si>
  <si>
    <t>Supply materials and casting concrete C-20 in Grade beam 30cm x 20 cm  formwork and reinforcement bars (ø6–12mm) including cutting, bending, placing &amp; tying wire</t>
  </si>
  <si>
    <t xml:space="preserve">Supply materials , labor , equipment ,tools for casting  concrete C-25 in  bottom slabs 15 cm with formwork and reinforcement bars (ø6–12mm) including cutting, bending, placing &amp; tying wire as per drawing &amp;  specification </t>
  </si>
  <si>
    <t>Supply materials and casting concrete C-20 in Top tie beams 20cm x20 cmformwork and reinforcement bars (ø6–12mm) including cutting, bending, placing &amp; tying wire</t>
  </si>
  <si>
    <t xml:space="preserve">Rates shall include but not limited all: Provide &amp; build (ordinery red burned bricks/concrete blocks) in cement/sand mortor (1:6) for one brick wall or more, (1:4) for half brick wall, all types of bricks to be approved by engineer. All measure will be  net . All scaffoldings, all cuting to form bond, opening holes and all required materials and labours. Rates shall allow for required opening of doors, windows    etc.Supply materials and build one red brick wall bedded &amp; jointed in cement sand mortar of 1:4 </t>
  </si>
  <si>
    <t>The contractor shall be providing &amp; Supply materials, labor, tools equipment for construction of  VIP latrine ( 4 Cubicles), including substructure and super-structure works. Substructure activities comprise excavation and earthworks (site clearing, pit excavation up to 3m depth including rock removal, backfilling, and disposal of surplus soil), installation of a 25cm hardcore base, and concrete works such as lean concrete under masonry foundations, reinforced concrete grade beams, and bottom slabs with formwork and reinforcement bars (ø6–12mm). Masonry works include construction of 30cm thick red brick foundation walls in cement-sand mortar with enternal plaster &amp; insallaions.. Super-structure works include reinforced concrete top tie beams, formwork, block wall construction with 20x20x40cm HCB units OR red brick wall, roofing installation with gutters and downpipes, steel works (trusses,), metal works (doors and window mesh), and finishing works (three coat plastering, panting, and stone paving). The scope further includes installation of a handwashing facility with masonry foundation, external plastering, and supply/fixing of a 100-liter plastic tank with faucet.</t>
  </si>
  <si>
    <t>Supply materials , labor , equipment ,tools for 30 cm thick  red brick masonry foundation wall bedded in 1:3 cement sand mortar below ground level sround the pit, as per drawing &amp;  specification with enternal plaster &amp; insallaions.</t>
  </si>
  <si>
    <r>
      <t>b.</t>
    </r>
    <r>
      <rPr>
        <sz val="7"/>
        <color theme="1"/>
        <rFont val="Times New Roman"/>
        <family val="1"/>
      </rPr>
      <t xml:space="preserve">   </t>
    </r>
    <r>
      <rPr>
        <sz val="11"/>
        <color theme="1"/>
        <rFont val="Calibri"/>
        <family val="2"/>
      </rPr>
      <t>Provide and excute signed text and picture at latrine to advice for male and female latrines. Should be small metal plate size A3 ,Painted before writing text &amp;picture</t>
    </r>
  </si>
  <si>
    <r>
      <t>a.</t>
    </r>
    <r>
      <rPr>
        <sz val="7"/>
        <color theme="1"/>
        <rFont val="Times New Roman"/>
        <family val="1"/>
      </rPr>
      <t xml:space="preserve">   </t>
    </r>
    <r>
      <rPr>
        <sz val="11"/>
        <color theme="1"/>
        <rFont val="Calibri"/>
        <family val="2"/>
      </rPr>
      <t>Supply and install sign board (1m x 1m metal sheet) with heavy duty steel tube frame 5cm x 5cm and 1.5m heavy duty steel tube stand 5cm x 5cm as approved by Engineer</t>
    </r>
  </si>
  <si>
    <t>9-  Solar Lighting &amp; Visibility</t>
  </si>
  <si>
    <t>Installation of solar Lintel lighting with Poles and disability inclusive installations as per drawings, specifications, conditions, and directed instructions by the enginee .</t>
  </si>
  <si>
    <t xml:space="preserve">Unit price </t>
  </si>
  <si>
    <t xml:space="preserve">Total Price  </t>
  </si>
  <si>
    <t xml:space="preserve">Sub-Total (visibility) RI and SHF Logo </t>
  </si>
  <si>
    <t xml:space="preserve">VAT (17%) if applicable </t>
  </si>
  <si>
    <t xml:space="preserve">Total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</si>
</sst>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sz val="10"/>
      <color indexed="8"/>
      <name val="Times New Roman"/>
      <family val="1"/>
    </font>
    <font>
      <sz val="11"/>
      <color theme="1"/>
      <name val="Times New Roman"/>
      <family val="1"/>
    </font>
    <font>
      <sz val="10"/>
      <color theme="1"/>
      <name val="Times New Roman"/>
      <family val="1"/>
    </font>
    <font>
      <sz val="10"/>
      <name val="Arial"/>
      <family val="2"/>
    </font>
    <font>
      <sz val="11"/>
      <color rgb="FF000000"/>
      <name val="Calibri"/>
      <family val="2"/>
    </font>
    <font>
      <b/>
      <sz val="18"/>
      <color rgb="FF000000"/>
      <name val="Calibri"/>
      <family val="2"/>
    </font>
    <font>
      <b/>
      <sz val="10"/>
      <color indexed="8"/>
      <name val="Times New Roman"/>
      <family val="1"/>
    </font>
    <font>
      <b/>
      <sz val="10"/>
      <name val="Arial"/>
      <family val="2"/>
    </font>
    <font>
      <sz val="10"/>
      <color rgb="FF000000"/>
      <name val="Times New Roman"/>
      <family val="1"/>
    </font>
    <font>
      <sz val="10"/>
      <color rgb="FF000000"/>
      <name val="Calibri"/>
      <family val="2"/>
    </font>
    <font>
      <b/>
      <sz val="10"/>
      <color rgb="FF000000"/>
      <name val="Times New Roman"/>
      <family val="1"/>
    </font>
    <font>
      <b/>
      <sz val="10"/>
      <color theme="1"/>
      <name val="Calibri Light"/>
      <family val="1"/>
      <scheme val="major"/>
    </font>
    <font>
      <sz val="10"/>
      <color theme="1"/>
      <name val="Calibri"/>
      <family val="2"/>
      <scheme val="minor"/>
    </font>
    <font>
      <sz val="10"/>
      <color theme="1"/>
      <name val="Calibri Light"/>
      <family val="1"/>
      <scheme val="major"/>
    </font>
    <font>
      <sz val="10"/>
      <name val="Calibri Light"/>
      <family val="1"/>
      <scheme val="major"/>
    </font>
    <font>
      <b/>
      <sz val="10"/>
      <color theme="1"/>
      <name val="Calibri"/>
      <family val="2"/>
      <scheme val="minor"/>
    </font>
    <font>
      <b/>
      <sz val="12"/>
      <color rgb="FF000000"/>
      <name val="Times New Roman"/>
      <family val="1"/>
    </font>
    <font>
      <sz val="11"/>
      <color theme="1"/>
      <name val="Calibri"/>
      <family val="2"/>
    </font>
    <font>
      <sz val="7"/>
      <color theme="1"/>
      <name val="Times New Roman"/>
      <family val="1"/>
    </font>
  </fonts>
  <fills count="3">
    <fill>
      <patternFill patternType="none"/>
    </fill>
    <fill>
      <patternFill patternType="gray125"/>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1" fillId="0" borderId="0"/>
    <xf numFmtId="43" fontId="1" fillId="0" borderId="0" applyFont="0" applyFill="0" applyBorder="0" applyAlignment="0" applyProtection="0"/>
    <xf numFmtId="0" fontId="5" fillId="0" borderId="0"/>
    <xf numFmtId="43" fontId="5" fillId="0" borderId="0" applyFont="0" applyFill="0" applyBorder="0" applyAlignment="0" applyProtection="0"/>
  </cellStyleXfs>
  <cellXfs count="51">
    <xf numFmtId="0" fontId="0" fillId="0" borderId="0" xfId="0"/>
    <xf numFmtId="0" fontId="3" fillId="0" borderId="0" xfId="0" applyFont="1"/>
    <xf numFmtId="0" fontId="2" fillId="2" borderId="1" xfId="1" applyFont="1" applyFill="1" applyBorder="1" applyAlignment="1">
      <alignment vertical="center" wrapText="1"/>
    </xf>
    <xf numFmtId="0" fontId="2" fillId="2" borderId="1" xfId="1" applyFont="1" applyFill="1" applyBorder="1" applyAlignment="1">
      <alignment horizontal="left"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2" xfId="0" applyFont="1" applyBorder="1" applyAlignment="1">
      <alignment horizontal="center" vertical="center"/>
    </xf>
    <xf numFmtId="0" fontId="7" fillId="0" borderId="0" xfId="0" applyFont="1"/>
    <xf numFmtId="164" fontId="8" fillId="0" borderId="1" xfId="1" applyNumberFormat="1" applyFont="1" applyFill="1" applyBorder="1" applyAlignment="1">
      <alignment vertical="center" wrapText="1"/>
    </xf>
    <xf numFmtId="0" fontId="5" fillId="0" borderId="6" xfId="0" applyFont="1" applyBorder="1" applyAlignment="1">
      <alignment horizontal="left" vertical="top" wrapText="1"/>
    </xf>
    <xf numFmtId="0" fontId="9"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10" fillId="0" borderId="1" xfId="0" applyFont="1" applyBorder="1" applyAlignment="1">
      <alignment vertical="center" wrapText="1"/>
    </xf>
    <xf numFmtId="0" fontId="10" fillId="0" borderId="1" xfId="0" applyFont="1" applyBorder="1" applyAlignment="1">
      <alignment wrapText="1"/>
    </xf>
    <xf numFmtId="0" fontId="12" fillId="0" borderId="1" xfId="0" applyFont="1" applyBorder="1" applyAlignment="1">
      <alignment vertical="center" wrapText="1"/>
    </xf>
    <xf numFmtId="3" fontId="15" fillId="0" borderId="1" xfId="0" applyNumberFormat="1" applyFont="1" applyFill="1" applyBorder="1" applyAlignment="1">
      <alignment horizontal="center"/>
    </xf>
    <xf numFmtId="0" fontId="15" fillId="0" borderId="1" xfId="0" applyFont="1" applyFill="1" applyBorder="1" applyAlignment="1">
      <alignment horizontal="center"/>
    </xf>
    <xf numFmtId="0" fontId="12" fillId="0" borderId="1" xfId="0" applyFont="1" applyBorder="1"/>
    <xf numFmtId="3" fontId="13" fillId="0" borderId="1" xfId="0" applyNumberFormat="1" applyFont="1" applyFill="1" applyBorder="1" applyAlignment="1">
      <alignment horizontal="center"/>
    </xf>
    <xf numFmtId="0" fontId="4" fillId="0" borderId="1" xfId="0" applyFont="1" applyBorder="1" applyAlignment="1">
      <alignment horizontal="center" wrapText="1"/>
    </xf>
    <xf numFmtId="0" fontId="14" fillId="0" borderId="3" xfId="0" applyFont="1" applyBorder="1" applyAlignment="1">
      <alignment horizontal="center"/>
    </xf>
    <xf numFmtId="0" fontId="14" fillId="0" borderId="1" xfId="0" applyFont="1" applyBorder="1" applyAlignment="1">
      <alignment horizontal="center"/>
    </xf>
    <xf numFmtId="0" fontId="4" fillId="0" borderId="3" xfId="0" applyFont="1" applyBorder="1" applyAlignment="1">
      <alignment horizontal="center" vertical="center"/>
    </xf>
    <xf numFmtId="0" fontId="17" fillId="0" borderId="3" xfId="0" applyFont="1" applyBorder="1" applyAlignment="1">
      <alignment horizontal="center"/>
    </xf>
    <xf numFmtId="0" fontId="17" fillId="0" borderId="1" xfId="0" applyFont="1" applyBorder="1" applyAlignment="1">
      <alignment horizontal="center"/>
    </xf>
    <xf numFmtId="0" fontId="12" fillId="0" borderId="1" xfId="0" applyFont="1" applyBorder="1" applyAlignment="1">
      <alignment wrapText="1"/>
    </xf>
    <xf numFmtId="0" fontId="10" fillId="0" borderId="4" xfId="0" applyFont="1" applyBorder="1" applyAlignment="1">
      <alignment wrapText="1"/>
    </xf>
    <xf numFmtId="0" fontId="18" fillId="0" borderId="1" xfId="0" applyFont="1" applyBorder="1"/>
    <xf numFmtId="0" fontId="2" fillId="0" borderId="2" xfId="1" applyFont="1" applyFill="1" applyBorder="1" applyAlignment="1">
      <alignment vertical="center" wrapText="1"/>
    </xf>
    <xf numFmtId="0" fontId="2" fillId="0" borderId="1" xfId="1" applyFont="1" applyFill="1" applyBorder="1" applyAlignment="1">
      <alignment horizontal="left" vertical="center" wrapText="1"/>
    </xf>
    <xf numFmtId="0" fontId="2" fillId="0" borderId="3" xfId="1" applyFont="1" applyFill="1" applyBorder="1" applyAlignment="1">
      <alignment vertical="center" wrapText="1"/>
    </xf>
    <xf numFmtId="0" fontId="2" fillId="0" borderId="1" xfId="1" applyFont="1" applyFill="1" applyBorder="1" applyAlignment="1">
      <alignment vertical="center" wrapText="1"/>
    </xf>
    <xf numFmtId="0" fontId="0" fillId="0" borderId="1" xfId="0" applyBorder="1"/>
    <xf numFmtId="0" fontId="18" fillId="0" borderId="1" xfId="0" applyFont="1" applyBorder="1" applyAlignment="1">
      <alignment vertical="center" wrapText="1"/>
    </xf>
    <xf numFmtId="164" fontId="8" fillId="2" borderId="1" xfId="1" applyNumberFormat="1" applyFont="1" applyFill="1" applyBorder="1" applyAlignment="1">
      <alignment vertical="center" wrapText="1"/>
    </xf>
    <xf numFmtId="3" fontId="0" fillId="0" borderId="0" xfId="0" applyNumberFormat="1"/>
    <xf numFmtId="0" fontId="0" fillId="0" borderId="1" xfId="0" applyBorder="1" applyAlignment="1">
      <alignment horizontal="center"/>
    </xf>
    <xf numFmtId="1" fontId="15" fillId="0" borderId="1" xfId="0" applyNumberFormat="1" applyFont="1" applyFill="1" applyBorder="1" applyAlignment="1">
      <alignment horizontal="center"/>
    </xf>
    <xf numFmtId="1" fontId="13" fillId="0" borderId="1" xfId="0" applyNumberFormat="1" applyFont="1" applyFill="1" applyBorder="1" applyAlignment="1">
      <alignment horizontal="center"/>
    </xf>
    <xf numFmtId="3" fontId="15" fillId="0" borderId="1" xfId="0" applyNumberFormat="1" applyFont="1" applyBorder="1" applyAlignment="1">
      <alignment horizontal="center"/>
    </xf>
    <xf numFmtId="3" fontId="13" fillId="0" borderId="1" xfId="0" applyNumberFormat="1" applyFont="1" applyBorder="1" applyAlignment="1">
      <alignment horizontal="center"/>
    </xf>
    <xf numFmtId="0" fontId="10" fillId="2" borderId="2" xfId="0" applyFont="1" applyFill="1" applyBorder="1" applyAlignment="1">
      <alignment horizontal="left"/>
    </xf>
    <xf numFmtId="0" fontId="10" fillId="2" borderId="5" xfId="0" applyFont="1" applyFill="1" applyBorder="1" applyAlignment="1">
      <alignment horizontal="left"/>
    </xf>
    <xf numFmtId="0" fontId="10" fillId="2" borderId="3" xfId="0" applyFont="1" applyFill="1" applyBorder="1" applyAlignment="1">
      <alignment horizontal="left"/>
    </xf>
    <xf numFmtId="0" fontId="3" fillId="0" borderId="0" xfId="0" applyFont="1" applyAlignment="1">
      <alignment horizontal="center"/>
    </xf>
    <xf numFmtId="0" fontId="0" fillId="0" borderId="0" xfId="0" applyAlignment="1">
      <alignment horizontal="center"/>
    </xf>
    <xf numFmtId="0" fontId="8" fillId="2" borderId="1" xfId="1" applyFont="1" applyFill="1" applyBorder="1" applyAlignment="1">
      <alignment vertical="center" wrapText="1"/>
    </xf>
    <xf numFmtId="0" fontId="8" fillId="0" borderId="1" xfId="1" applyFont="1" applyFill="1" applyBorder="1" applyAlignment="1">
      <alignment vertical="center" wrapText="1"/>
    </xf>
    <xf numFmtId="164" fontId="16" fillId="0" borderId="1" xfId="2" applyNumberFormat="1" applyFont="1" applyFill="1" applyBorder="1" applyAlignment="1">
      <alignment vertical="center" wrapText="1" readingOrder="2"/>
    </xf>
  </cellXfs>
  <cellStyles count="5">
    <cellStyle name="Comma" xfId="2" builtinId="3"/>
    <cellStyle name="Comma 2 2" xfId="4" xr:uid="{00000000-0005-0000-0000-000001000000}"/>
    <cellStyle name="Normal" xfId="0" builtinId="0"/>
    <cellStyle name="Normal 2" xfId="3" xr:uid="{00000000-0005-0000-0000-000003000000}"/>
    <cellStyle name="Normal 4" xfId="1" xr:uid="{00000000-0005-0000-0000-000004000000}"/>
  </cellStyles>
  <dxfs count="0"/>
  <tableStyles count="1" defaultTableStyle="TableStyleMedium2" defaultPivotStyle="PivotStyleLight16">
    <tableStyle name="PivotTable Style 1"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69851</xdr:colOff>
      <xdr:row>0</xdr:row>
      <xdr:rowOff>0</xdr:rowOff>
    </xdr:from>
    <xdr:to>
      <xdr:col>1</xdr:col>
      <xdr:colOff>1695450</xdr:colOff>
      <xdr:row>2</xdr:row>
      <xdr:rowOff>50800</xdr:rowOff>
    </xdr:to>
    <xdr:pic>
      <xdr:nvPicPr>
        <xdr:cNvPr id="2" name="Picture 1">
          <a:extLst>
            <a:ext uri="{FF2B5EF4-FFF2-40B4-BE49-F238E27FC236}">
              <a16:creationId xmlns:a16="http://schemas.microsoft.com/office/drawing/2014/main" id="{4BA4F33D-DAB4-DBF8-D532-8351ECF17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9851" y="0"/>
          <a:ext cx="1828799" cy="4191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1"/>
  <sheetViews>
    <sheetView tabSelected="1" workbookViewId="0">
      <selection activeCell="B6" sqref="B6"/>
    </sheetView>
  </sheetViews>
  <sheetFormatPr defaultRowHeight="14.5" x14ac:dyDescent="0.35"/>
  <cols>
    <col min="1" max="1" width="2.90625" customWidth="1"/>
    <col min="2" max="2" width="42.453125" customWidth="1"/>
    <col min="3" max="3" width="6.453125" customWidth="1"/>
    <col min="4" max="4" width="6.7265625" customWidth="1"/>
    <col min="5" max="5" width="11.54296875" customWidth="1"/>
    <col min="6" max="6" width="13.1796875" customWidth="1"/>
  </cols>
  <sheetData>
    <row r="2" spans="1:6" x14ac:dyDescent="0.35">
      <c r="A2" s="46" t="s">
        <v>6</v>
      </c>
      <c r="B2" s="47"/>
      <c r="C2" s="47"/>
      <c r="D2" s="47"/>
      <c r="E2" s="47"/>
      <c r="F2" s="47"/>
    </row>
    <row r="3" spans="1:6" ht="23.5" x14ac:dyDescent="0.55000000000000004">
      <c r="A3" s="1"/>
      <c r="B3" s="8" t="s">
        <v>48</v>
      </c>
      <c r="C3" s="1"/>
      <c r="D3" s="1"/>
      <c r="E3" s="1"/>
      <c r="F3" s="1"/>
    </row>
    <row r="4" spans="1:6" x14ac:dyDescent="0.35">
      <c r="A4" s="43" t="s">
        <v>41</v>
      </c>
      <c r="B4" s="44"/>
      <c r="C4" s="44"/>
      <c r="D4" s="45"/>
      <c r="E4" s="43"/>
      <c r="F4" s="44"/>
    </row>
    <row r="5" spans="1:6" ht="26.25" customHeight="1" x14ac:dyDescent="0.35">
      <c r="A5" s="2" t="s">
        <v>0</v>
      </c>
      <c r="B5" s="3" t="s">
        <v>1</v>
      </c>
      <c r="C5" s="2" t="s">
        <v>2</v>
      </c>
      <c r="D5" s="2" t="s">
        <v>3</v>
      </c>
      <c r="E5" s="36" t="s">
        <v>63</v>
      </c>
      <c r="F5" s="48" t="s">
        <v>64</v>
      </c>
    </row>
    <row r="6" spans="1:6" ht="264.75" customHeight="1" x14ac:dyDescent="0.35">
      <c r="A6" s="30"/>
      <c r="B6" s="31" t="s">
        <v>57</v>
      </c>
      <c r="C6" s="32"/>
      <c r="D6" s="33"/>
      <c r="E6" s="9"/>
      <c r="F6" s="49"/>
    </row>
    <row r="7" spans="1:6" ht="25" customHeight="1" x14ac:dyDescent="0.35">
      <c r="A7" s="7">
        <v>1</v>
      </c>
      <c r="B7" s="16" t="s">
        <v>7</v>
      </c>
      <c r="C7" s="6"/>
      <c r="D7" s="4"/>
      <c r="E7" s="17"/>
      <c r="F7" s="50"/>
    </row>
    <row r="8" spans="1:6" x14ac:dyDescent="0.35">
      <c r="A8" s="7">
        <v>2</v>
      </c>
      <c r="B8" s="16" t="s">
        <v>8</v>
      </c>
      <c r="C8" s="6"/>
      <c r="D8" s="4"/>
      <c r="E8" s="17"/>
      <c r="F8" s="50"/>
    </row>
    <row r="9" spans="1:6" ht="39" x14ac:dyDescent="0.35">
      <c r="A9" s="7">
        <v>3</v>
      </c>
      <c r="B9" s="14" t="s">
        <v>49</v>
      </c>
      <c r="C9" s="6" t="s">
        <v>34</v>
      </c>
      <c r="D9" s="4">
        <v>64.8</v>
      </c>
      <c r="E9" s="41"/>
      <c r="F9" s="41">
        <f>D9*E9</f>
        <v>0</v>
      </c>
    </row>
    <row r="10" spans="1:6" ht="78.75" customHeight="1" x14ac:dyDescent="0.35">
      <c r="A10" s="7">
        <v>4</v>
      </c>
      <c r="B10" s="15" t="s">
        <v>50</v>
      </c>
      <c r="C10" s="6" t="s">
        <v>34</v>
      </c>
      <c r="D10" s="4">
        <v>5.26</v>
      </c>
      <c r="E10" s="41"/>
      <c r="F10" s="41">
        <f>D10*E10</f>
        <v>0</v>
      </c>
    </row>
    <row r="11" spans="1:6" ht="33.75" customHeight="1" x14ac:dyDescent="0.35">
      <c r="A11" s="7">
        <v>5</v>
      </c>
      <c r="B11" s="15" t="s">
        <v>9</v>
      </c>
      <c r="C11" s="6" t="s">
        <v>5</v>
      </c>
      <c r="D11" s="4">
        <v>1</v>
      </c>
      <c r="E11" s="41"/>
      <c r="F11" s="41">
        <f>D11*E11</f>
        <v>0</v>
      </c>
    </row>
    <row r="12" spans="1:6" x14ac:dyDescent="0.35">
      <c r="A12" s="7">
        <v>6</v>
      </c>
      <c r="B12" s="19" t="s">
        <v>10</v>
      </c>
      <c r="C12" s="6"/>
      <c r="D12" s="4"/>
      <c r="E12" s="41"/>
      <c r="F12" s="42">
        <f>F9+F10+F11</f>
        <v>0</v>
      </c>
    </row>
    <row r="13" spans="1:6" x14ac:dyDescent="0.35">
      <c r="A13" s="7">
        <v>7</v>
      </c>
      <c r="B13" s="19" t="s">
        <v>11</v>
      </c>
      <c r="C13" s="6"/>
      <c r="D13" s="4"/>
      <c r="E13" s="41"/>
      <c r="F13" s="41"/>
    </row>
    <row r="14" spans="1:6" ht="54" customHeight="1" x14ac:dyDescent="0.35">
      <c r="A14" s="7">
        <v>8</v>
      </c>
      <c r="B14" s="15" t="s">
        <v>47</v>
      </c>
      <c r="C14" s="6" t="s">
        <v>34</v>
      </c>
      <c r="D14" s="21">
        <v>5.26</v>
      </c>
      <c r="E14" s="41"/>
      <c r="F14" s="41">
        <f>D14*E14</f>
        <v>0</v>
      </c>
    </row>
    <row r="15" spans="1:6" ht="65.5" x14ac:dyDescent="0.35">
      <c r="A15" s="7">
        <v>9</v>
      </c>
      <c r="B15" s="15" t="s">
        <v>58</v>
      </c>
      <c r="C15" s="22" t="s">
        <v>14</v>
      </c>
      <c r="D15" s="23">
        <v>76</v>
      </c>
      <c r="E15" s="41"/>
      <c r="F15" s="41">
        <f t="shared" ref="F15:F16" si="0">D15*E15</f>
        <v>0</v>
      </c>
    </row>
    <row r="16" spans="1:6" ht="52.5" x14ac:dyDescent="0.35">
      <c r="A16" s="7">
        <v>10</v>
      </c>
      <c r="B16" s="15" t="s">
        <v>51</v>
      </c>
      <c r="C16" s="22" t="s">
        <v>14</v>
      </c>
      <c r="D16" s="23">
        <v>6</v>
      </c>
      <c r="E16" s="41"/>
      <c r="F16" s="41">
        <f t="shared" si="0"/>
        <v>0</v>
      </c>
    </row>
    <row r="17" spans="1:6" x14ac:dyDescent="0.35">
      <c r="A17" s="7">
        <v>11</v>
      </c>
      <c r="B17" s="16" t="s">
        <v>12</v>
      </c>
      <c r="C17" s="6"/>
      <c r="D17" s="4"/>
      <c r="E17" s="41"/>
      <c r="F17" s="40">
        <f>F14+F15+F16</f>
        <v>0</v>
      </c>
    </row>
    <row r="18" spans="1:6" x14ac:dyDescent="0.35">
      <c r="A18" s="7">
        <v>12</v>
      </c>
      <c r="B18" s="19" t="s">
        <v>13</v>
      </c>
      <c r="C18" s="6"/>
      <c r="D18" s="4"/>
      <c r="E18" s="41"/>
      <c r="F18" s="39"/>
    </row>
    <row r="19" spans="1:6" ht="52.5" x14ac:dyDescent="0.35">
      <c r="A19" s="7">
        <v>13</v>
      </c>
      <c r="B19" s="15" t="s">
        <v>52</v>
      </c>
      <c r="C19" s="6" t="s">
        <v>34</v>
      </c>
      <c r="D19" s="4">
        <v>1.74</v>
      </c>
      <c r="E19" s="41"/>
      <c r="F19" s="41">
        <f>D19*E19</f>
        <v>0</v>
      </c>
    </row>
    <row r="20" spans="1:6" ht="65" x14ac:dyDescent="0.35">
      <c r="A20" s="7">
        <v>14</v>
      </c>
      <c r="B20" s="14" t="s">
        <v>54</v>
      </c>
      <c r="C20" s="6" t="s">
        <v>34</v>
      </c>
      <c r="D20" s="4">
        <v>3.13</v>
      </c>
      <c r="E20" s="41"/>
      <c r="F20" s="41">
        <f t="shared" ref="F20:F21" si="1">D20*E20</f>
        <v>0</v>
      </c>
    </row>
    <row r="21" spans="1:6" ht="52" x14ac:dyDescent="0.35">
      <c r="A21" s="7">
        <v>15</v>
      </c>
      <c r="B21" s="14" t="s">
        <v>53</v>
      </c>
      <c r="C21" s="6" t="s">
        <v>34</v>
      </c>
      <c r="D21" s="4">
        <v>1.7</v>
      </c>
      <c r="E21" s="41"/>
      <c r="F21" s="41">
        <f t="shared" si="1"/>
        <v>0</v>
      </c>
    </row>
    <row r="22" spans="1:6" x14ac:dyDescent="0.35">
      <c r="A22" s="7">
        <v>16</v>
      </c>
      <c r="B22" s="16" t="s">
        <v>15</v>
      </c>
      <c r="C22" s="24"/>
      <c r="D22" s="5"/>
      <c r="E22" s="41"/>
      <c r="F22" s="40">
        <f>F19+F20+F21</f>
        <v>0</v>
      </c>
    </row>
    <row r="23" spans="1:6" x14ac:dyDescent="0.35">
      <c r="A23" s="7">
        <v>17</v>
      </c>
      <c r="B23" s="19" t="s">
        <v>16</v>
      </c>
      <c r="C23" s="6"/>
      <c r="D23" s="4"/>
      <c r="E23" s="41"/>
      <c r="F23" s="39"/>
    </row>
    <row r="24" spans="1:6" x14ac:dyDescent="0.35">
      <c r="A24" s="7">
        <v>18</v>
      </c>
      <c r="B24" s="19" t="s">
        <v>17</v>
      </c>
      <c r="C24" s="25"/>
      <c r="D24" s="26"/>
      <c r="E24" s="41"/>
      <c r="F24" s="39"/>
    </row>
    <row r="25" spans="1:6" ht="52.5" x14ac:dyDescent="0.35">
      <c r="A25" s="7">
        <v>19</v>
      </c>
      <c r="B25" s="15" t="s">
        <v>55</v>
      </c>
      <c r="C25" s="23" t="s">
        <v>34</v>
      </c>
      <c r="D25" s="23">
        <v>2.46</v>
      </c>
      <c r="E25" s="41"/>
      <c r="F25" s="41">
        <f>D25*E25</f>
        <v>0</v>
      </c>
    </row>
    <row r="26" spans="1:6" x14ac:dyDescent="0.35">
      <c r="A26" s="7">
        <v>20</v>
      </c>
      <c r="B26" s="16" t="s">
        <v>18</v>
      </c>
      <c r="C26" s="22"/>
      <c r="D26" s="23"/>
      <c r="E26" s="39"/>
      <c r="F26" s="42">
        <f>F25</f>
        <v>0</v>
      </c>
    </row>
    <row r="27" spans="1:6" x14ac:dyDescent="0.35">
      <c r="A27" s="7">
        <v>21</v>
      </c>
      <c r="B27" s="16" t="s">
        <v>19</v>
      </c>
      <c r="C27" s="22"/>
      <c r="D27" s="23"/>
      <c r="E27" s="39"/>
      <c r="F27" s="41"/>
    </row>
    <row r="28" spans="1:6" ht="130" x14ac:dyDescent="0.35">
      <c r="A28" s="7">
        <v>22</v>
      </c>
      <c r="B28" s="14" t="s">
        <v>56</v>
      </c>
      <c r="C28" s="22" t="s">
        <v>14</v>
      </c>
      <c r="D28" s="23">
        <v>69</v>
      </c>
      <c r="E28" s="41"/>
      <c r="F28" s="41">
        <f>D28*E28</f>
        <v>0</v>
      </c>
    </row>
    <row r="29" spans="1:6" x14ac:dyDescent="0.35">
      <c r="A29" s="7">
        <v>23</v>
      </c>
      <c r="B29" s="16" t="s">
        <v>20</v>
      </c>
      <c r="C29" s="22"/>
      <c r="D29" s="23"/>
      <c r="E29" s="39"/>
      <c r="F29" s="42">
        <f>F28</f>
        <v>0</v>
      </c>
    </row>
    <row r="30" spans="1:6" x14ac:dyDescent="0.35">
      <c r="A30" s="7">
        <v>24</v>
      </c>
      <c r="B30" s="19" t="s">
        <v>21</v>
      </c>
      <c r="C30" s="22"/>
      <c r="D30" s="23"/>
      <c r="E30" s="39"/>
      <c r="F30" s="41"/>
    </row>
    <row r="31" spans="1:6" ht="81.75" customHeight="1" x14ac:dyDescent="0.35">
      <c r="A31" s="7">
        <v>25</v>
      </c>
      <c r="B31" s="15" t="s">
        <v>46</v>
      </c>
      <c r="C31" s="22" t="s">
        <v>14</v>
      </c>
      <c r="D31" s="23">
        <v>20</v>
      </c>
      <c r="E31" s="41"/>
      <c r="F31" s="41">
        <f>D31*E31</f>
        <v>0</v>
      </c>
    </row>
    <row r="32" spans="1:6" x14ac:dyDescent="0.35">
      <c r="A32" s="7">
        <v>26</v>
      </c>
      <c r="B32" s="16" t="s">
        <v>22</v>
      </c>
      <c r="C32" s="22"/>
      <c r="D32" s="23"/>
      <c r="E32" s="39"/>
      <c r="F32" s="42">
        <f>F31</f>
        <v>0</v>
      </c>
    </row>
    <row r="33" spans="1:6" x14ac:dyDescent="0.35">
      <c r="A33" s="7">
        <v>27</v>
      </c>
      <c r="B33" s="19" t="s">
        <v>23</v>
      </c>
      <c r="C33" s="23"/>
      <c r="D33" s="23"/>
      <c r="E33" s="39"/>
      <c r="F33" s="41"/>
    </row>
    <row r="34" spans="1:6" x14ac:dyDescent="0.35">
      <c r="A34" s="7">
        <v>28</v>
      </c>
      <c r="B34" s="14" t="s">
        <v>24</v>
      </c>
      <c r="C34" s="22" t="s">
        <v>4</v>
      </c>
      <c r="D34" s="23">
        <v>4</v>
      </c>
      <c r="E34" s="41"/>
      <c r="F34" s="41">
        <f>D34*E34</f>
        <v>0</v>
      </c>
    </row>
    <row r="35" spans="1:6" ht="26" x14ac:dyDescent="0.35">
      <c r="A35" s="7">
        <v>29</v>
      </c>
      <c r="B35" s="14" t="s">
        <v>25</v>
      </c>
      <c r="C35" s="22" t="s">
        <v>4</v>
      </c>
      <c r="D35" s="23">
        <v>4</v>
      </c>
      <c r="E35" s="41"/>
      <c r="F35" s="41">
        <f>D35*E35</f>
        <v>0</v>
      </c>
    </row>
    <row r="36" spans="1:6" x14ac:dyDescent="0.35">
      <c r="A36" s="7">
        <v>30</v>
      </c>
      <c r="B36" s="19" t="s">
        <v>26</v>
      </c>
      <c r="C36" s="22"/>
      <c r="D36" s="23"/>
      <c r="E36" s="39"/>
      <c r="F36" s="42">
        <f>F34+F35</f>
        <v>0</v>
      </c>
    </row>
    <row r="37" spans="1:6" x14ac:dyDescent="0.35">
      <c r="A37" s="7">
        <v>31</v>
      </c>
      <c r="B37" s="19" t="s">
        <v>27</v>
      </c>
      <c r="C37" s="22"/>
      <c r="D37" s="23"/>
      <c r="E37" s="39"/>
      <c r="F37" s="41"/>
    </row>
    <row r="38" spans="1:6" x14ac:dyDescent="0.35">
      <c r="A38" s="7">
        <v>32</v>
      </c>
      <c r="B38" s="27" t="s">
        <v>35</v>
      </c>
      <c r="C38" s="22"/>
      <c r="D38" s="23"/>
      <c r="E38" s="39"/>
      <c r="F38" s="41"/>
    </row>
    <row r="39" spans="1:6" ht="101.25" customHeight="1" x14ac:dyDescent="0.35">
      <c r="A39" s="7">
        <v>33</v>
      </c>
      <c r="B39" s="28" t="s">
        <v>38</v>
      </c>
      <c r="C39" s="23"/>
      <c r="D39" s="23"/>
      <c r="E39" s="39"/>
      <c r="F39" s="41"/>
    </row>
    <row r="40" spans="1:6" ht="15" customHeight="1" x14ac:dyDescent="0.35">
      <c r="A40" s="7">
        <v>34</v>
      </c>
      <c r="B40" s="10" t="s">
        <v>39</v>
      </c>
      <c r="C40" s="22" t="s">
        <v>14</v>
      </c>
      <c r="D40" s="23">
        <v>114</v>
      </c>
      <c r="E40" s="41"/>
      <c r="F40" s="41">
        <f>D40*E40</f>
        <v>0</v>
      </c>
    </row>
    <row r="41" spans="1:6" ht="15" customHeight="1" x14ac:dyDescent="0.35">
      <c r="A41" s="7">
        <v>35</v>
      </c>
      <c r="B41" s="11" t="s">
        <v>37</v>
      </c>
      <c r="C41" s="22"/>
      <c r="D41" s="23"/>
      <c r="E41" s="41"/>
      <c r="F41" s="41"/>
    </row>
    <row r="42" spans="1:6" ht="39.75" customHeight="1" x14ac:dyDescent="0.35">
      <c r="A42" s="7">
        <v>36</v>
      </c>
      <c r="B42" s="13" t="s">
        <v>36</v>
      </c>
      <c r="C42" s="22"/>
      <c r="D42" s="23"/>
      <c r="E42" s="41"/>
      <c r="F42" s="41"/>
    </row>
    <row r="43" spans="1:6" x14ac:dyDescent="0.35">
      <c r="A43" s="7">
        <v>37</v>
      </c>
      <c r="B43" s="12" t="s">
        <v>40</v>
      </c>
      <c r="C43" s="22" t="s">
        <v>14</v>
      </c>
      <c r="D43" s="23">
        <v>114</v>
      </c>
      <c r="E43" s="41"/>
      <c r="F43" s="41">
        <f>D43*E43</f>
        <v>0</v>
      </c>
    </row>
    <row r="44" spans="1:6" x14ac:dyDescent="0.35">
      <c r="A44" s="7">
        <v>38</v>
      </c>
      <c r="B44" s="19" t="s">
        <v>28</v>
      </c>
      <c r="C44" s="22"/>
      <c r="D44" s="23"/>
      <c r="E44" s="41"/>
      <c r="F44" s="42">
        <f>F40+F43</f>
        <v>0</v>
      </c>
    </row>
    <row r="45" spans="1:6" x14ac:dyDescent="0.35">
      <c r="A45" s="7">
        <v>39</v>
      </c>
      <c r="B45" s="16" t="s">
        <v>29</v>
      </c>
      <c r="C45" s="22"/>
      <c r="D45" s="23"/>
      <c r="E45" s="41"/>
      <c r="F45" s="41"/>
    </row>
    <row r="46" spans="1:6" ht="31.5" customHeight="1" x14ac:dyDescent="0.35">
      <c r="A46" s="7">
        <v>40</v>
      </c>
      <c r="B46" s="14" t="s">
        <v>30</v>
      </c>
      <c r="C46" s="22" t="s">
        <v>5</v>
      </c>
      <c r="D46" s="23">
        <v>1</v>
      </c>
      <c r="E46" s="41"/>
      <c r="F46" s="41">
        <f>E46*D46</f>
        <v>0</v>
      </c>
    </row>
    <row r="47" spans="1:6" x14ac:dyDescent="0.35">
      <c r="A47" s="7">
        <v>41</v>
      </c>
      <c r="B47" s="19" t="s">
        <v>31</v>
      </c>
      <c r="C47" s="23"/>
      <c r="D47" s="23"/>
      <c r="E47" s="41"/>
      <c r="F47" s="42">
        <f>F46</f>
        <v>0</v>
      </c>
    </row>
    <row r="48" spans="1:6" x14ac:dyDescent="0.35">
      <c r="A48" s="7">
        <v>42</v>
      </c>
      <c r="B48" s="19" t="s">
        <v>42</v>
      </c>
      <c r="C48" s="23"/>
      <c r="D48" s="23"/>
      <c r="E48" s="41"/>
      <c r="F48" s="41"/>
    </row>
    <row r="49" spans="1:8" ht="26.5" x14ac:dyDescent="0.35">
      <c r="A49" s="7">
        <v>43</v>
      </c>
      <c r="B49" s="15" t="s">
        <v>32</v>
      </c>
      <c r="C49" s="23" t="s">
        <v>5</v>
      </c>
      <c r="D49" s="23">
        <v>1</v>
      </c>
      <c r="E49" s="41"/>
      <c r="F49" s="41">
        <f>D49*E49</f>
        <v>0</v>
      </c>
    </row>
    <row r="50" spans="1:8" x14ac:dyDescent="0.35">
      <c r="A50" s="7">
        <v>44</v>
      </c>
      <c r="B50" s="19" t="s">
        <v>33</v>
      </c>
      <c r="C50" s="22"/>
      <c r="D50" s="23"/>
      <c r="E50" s="39"/>
      <c r="F50" s="42">
        <f>F49</f>
        <v>0</v>
      </c>
    </row>
    <row r="51" spans="1:8" ht="26" x14ac:dyDescent="0.35">
      <c r="A51" s="7">
        <v>45</v>
      </c>
      <c r="B51" s="16" t="s">
        <v>43</v>
      </c>
      <c r="C51" s="23"/>
      <c r="D51" s="23"/>
      <c r="E51" s="39"/>
      <c r="F51" s="41"/>
    </row>
    <row r="52" spans="1:8" ht="39" x14ac:dyDescent="0.35">
      <c r="A52" s="7">
        <v>46</v>
      </c>
      <c r="B52" s="14" t="s">
        <v>44</v>
      </c>
      <c r="C52" s="23" t="s">
        <v>5</v>
      </c>
      <c r="D52" s="23">
        <v>1</v>
      </c>
      <c r="E52" s="41"/>
      <c r="F52" s="41">
        <f>D52*E52</f>
        <v>0</v>
      </c>
    </row>
    <row r="53" spans="1:8" ht="32.25" customHeight="1" x14ac:dyDescent="0.35">
      <c r="A53" s="7">
        <v>47</v>
      </c>
      <c r="B53" s="16" t="s">
        <v>45</v>
      </c>
      <c r="C53" s="22"/>
      <c r="D53" s="23"/>
      <c r="E53" s="41"/>
      <c r="F53" s="42">
        <f>F52</f>
        <v>0</v>
      </c>
    </row>
    <row r="54" spans="1:8" ht="21" customHeight="1" x14ac:dyDescent="0.35">
      <c r="A54" s="7">
        <v>48</v>
      </c>
      <c r="B54" s="16" t="s">
        <v>61</v>
      </c>
      <c r="C54" s="22"/>
      <c r="D54" s="23"/>
      <c r="E54" s="41"/>
      <c r="F54" s="41"/>
    </row>
    <row r="55" spans="1:8" ht="64.5" customHeight="1" x14ac:dyDescent="0.35">
      <c r="A55" s="7">
        <v>49</v>
      </c>
      <c r="B55" s="14" t="s">
        <v>60</v>
      </c>
      <c r="C55" s="22" t="s">
        <v>5</v>
      </c>
      <c r="D55" s="23">
        <v>1</v>
      </c>
      <c r="E55" s="41"/>
      <c r="F55" s="41">
        <f>D55*E55</f>
        <v>0</v>
      </c>
    </row>
    <row r="56" spans="1:8" ht="64.5" customHeight="1" x14ac:dyDescent="0.35">
      <c r="A56" s="5">
        <v>50</v>
      </c>
      <c r="B56" s="14" t="s">
        <v>59</v>
      </c>
      <c r="C56" s="23" t="s">
        <v>5</v>
      </c>
      <c r="D56" s="23">
        <v>1</v>
      </c>
      <c r="E56" s="41"/>
      <c r="F56" s="41">
        <f>D56*E56</f>
        <v>0</v>
      </c>
      <c r="H56" s="37"/>
    </row>
    <row r="57" spans="1:8" ht="54.5" customHeight="1" x14ac:dyDescent="0.35">
      <c r="A57" s="7"/>
      <c r="B57" s="14" t="s">
        <v>62</v>
      </c>
      <c r="C57" s="22" t="s">
        <v>5</v>
      </c>
      <c r="D57" s="23">
        <v>1</v>
      </c>
      <c r="E57" s="41"/>
      <c r="F57" s="41">
        <f>D57*E57</f>
        <v>0</v>
      </c>
      <c r="H57" s="37"/>
    </row>
    <row r="58" spans="1:8" ht="21.75" customHeight="1" x14ac:dyDescent="0.35">
      <c r="A58" s="7">
        <v>51</v>
      </c>
      <c r="B58" s="16" t="s">
        <v>65</v>
      </c>
      <c r="C58" s="22"/>
      <c r="D58" s="23">
        <v>1</v>
      </c>
      <c r="E58" s="39"/>
      <c r="F58" s="42">
        <f>D58*E58</f>
        <v>0</v>
      </c>
    </row>
    <row r="59" spans="1:8" ht="15.5" x14ac:dyDescent="0.35">
      <c r="A59" s="5">
        <v>52</v>
      </c>
      <c r="B59" s="29"/>
      <c r="C59" s="22"/>
      <c r="D59" s="23"/>
      <c r="E59" s="18"/>
      <c r="F59" s="20"/>
    </row>
    <row r="60" spans="1:8" ht="15" x14ac:dyDescent="0.35">
      <c r="A60" s="7">
        <v>53</v>
      </c>
      <c r="B60" s="35" t="s">
        <v>66</v>
      </c>
      <c r="C60" s="34"/>
      <c r="D60" s="34"/>
      <c r="E60" s="38"/>
      <c r="F60" s="38"/>
    </row>
    <row r="61" spans="1:8" ht="15.5" x14ac:dyDescent="0.35">
      <c r="A61" s="34"/>
      <c r="B61" s="29" t="s">
        <v>67</v>
      </c>
      <c r="C61" s="34"/>
      <c r="D61" s="34"/>
      <c r="E61" s="38"/>
      <c r="F61" s="38"/>
    </row>
  </sheetData>
  <mergeCells count="3">
    <mergeCell ref="A4:D4"/>
    <mergeCell ref="A2:F2"/>
    <mergeCell ref="E4:F4"/>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Yousif Adam FOUDL (RI/SUD)</dc:creator>
  <cp:keywords/>
  <dc:description/>
  <cp:lastModifiedBy>Buram Abdulrahman Haroun (RI/SUD)</cp:lastModifiedBy>
  <cp:revision/>
  <cp:lastPrinted>2026-02-12T14:25:20Z</cp:lastPrinted>
  <dcterms:created xsi:type="dcterms:W3CDTF">2025-11-10T08:23:41Z</dcterms:created>
  <dcterms:modified xsi:type="dcterms:W3CDTF">2026-02-12T14:26:46Z</dcterms:modified>
  <cp:category/>
  <cp:contentStatus/>
</cp:coreProperties>
</file>